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Indice" sheetId="1" r:id="rId1"/>
    <sheet name="Trimestre 3" sheetId="4" r:id="rId2"/>
  </sheets>
  <calcPr calcId="125725"/>
</workbook>
</file>

<file path=xl/calcChain.xml><?xml version="1.0" encoding="utf-8"?>
<calcChain xmlns="http://schemas.openxmlformats.org/spreadsheetml/2006/main">
  <c r="G17" i="4"/>
  <c r="H17" s="1"/>
  <c r="G16"/>
  <c r="H16" s="1"/>
  <c r="G15"/>
  <c r="H15"/>
  <c r="G14"/>
  <c r="H14" s="1"/>
  <c r="G13"/>
  <c r="H13"/>
  <c r="G12"/>
  <c r="H12" s="1"/>
  <c r="G11"/>
  <c r="H11"/>
  <c r="G10"/>
  <c r="H10" s="1"/>
  <c r="G9"/>
  <c r="H9"/>
  <c r="G8"/>
  <c r="H8"/>
  <c r="G7"/>
  <c r="H7" s="1"/>
  <c r="H1" s="1"/>
  <c r="G1" s="1"/>
  <c r="E16" i="1" s="1"/>
  <c r="G6" i="4"/>
  <c r="H6"/>
  <c r="G5"/>
  <c r="H5"/>
  <c r="G4"/>
  <c r="H4"/>
  <c r="C1"/>
  <c r="B16" i="1"/>
  <c r="B1" i="4"/>
  <c r="C16" i="1"/>
  <c r="C10" s="1"/>
  <c r="A10"/>
</calcChain>
</file>

<file path=xl/sharedStrings.xml><?xml version="1.0" encoding="utf-8"?>
<sst xmlns="http://schemas.openxmlformats.org/spreadsheetml/2006/main" count="35" uniqueCount="32">
  <si>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</si>
  <si>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</si>
  <si>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</si>
  <si>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</si>
  <si>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</si>
  <si>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</si>
  <si>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</si>
  <si>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</si>
  <si>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</si>
  <si>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</si>
  <si>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</si>
  <si>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</si>
  <si>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</si>
  <si>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(MEDIA PONDERATA SU BASE TRIMESTRALE) di pagamento
 in gg.</t>
  </si>
  <si>
    <t>3° TRIMESTRE</t>
  </si>
  <si>
    <t>INDICE DI TEMPESTIVITA' DEI PAGAMENTI</t>
  </si>
  <si>
    <t>ISTITUTO COMPRENSIVO STATALE " ANTONIO DE CURTIS"</t>
  </si>
  <si>
    <t>80020 CASAVATORE (NA) VIA MEUCCI, 3 C.F. 93042550637 C.M. NAIC8A700A</t>
  </si>
  <si>
    <t>2525 del 14/07/2016</t>
  </si>
  <si>
    <t>8T00509281 del 08/07/2016</t>
  </si>
  <si>
    <t>8T00516489 del 08/07/2016</t>
  </si>
  <si>
    <t>944/A del 27/07/2016</t>
  </si>
  <si>
    <t>1125/A del 20/09/2016</t>
  </si>
  <si>
    <t>8T00659934 del 08/09/2016</t>
  </si>
  <si>
    <t>8T00664212 del 08/09/2016</t>
  </si>
  <si>
    <t>01/283 del 20/07/2016</t>
  </si>
  <si>
    <t>01/314 del 19/09/2016</t>
  </si>
  <si>
    <t>E 1 del 07/09/2016</t>
  </si>
  <si>
    <t>6063 del 20/09/2016</t>
  </si>
  <si>
    <t>407 del 06/09/2016</t>
  </si>
  <si>
    <t>2374 del 26/09/2016</t>
  </si>
  <si>
    <t>358 del 21/09/2016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</si>
</sst>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8" fillId="0" borderId="5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topLeftCell="A9" workbookViewId="0">
      <selection activeCell="E9" sqref="E9:F9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2">
      <c r="A1" s="3"/>
    </row>
    <row r="2" spans="1:12" ht="15.95" customHeight="1">
      <c r="B2" s="5" t="s">
        <v>16</v>
      </c>
    </row>
    <row r="3" spans="1:12" ht="12.75" customHeight="1">
      <c r="B3" s="2" t="s">
        <v>17</v>
      </c>
    </row>
    <row r="4" spans="1:12" ht="15.75" thickBot="1"/>
    <row r="5" spans="1:12" ht="18" customHeight="1" thickBot="1">
      <c r="B5" s="11" t="s">
        <v>15</v>
      </c>
      <c r="F5" s="21">
        <v>2016</v>
      </c>
    </row>
    <row r="7" spans="1:12" ht="30" customHeight="1">
      <c r="A7" s="24" t="s">
        <v>1</v>
      </c>
      <c r="B7" s="25"/>
      <c r="C7" s="25"/>
      <c r="D7" s="25"/>
      <c r="E7" s="25"/>
      <c r="F7" s="26"/>
    </row>
    <row r="8" spans="1:12" ht="27" customHeight="1">
      <c r="A8" s="24" t="s">
        <v>12</v>
      </c>
      <c r="B8" s="25"/>
      <c r="C8" s="25"/>
      <c r="D8" s="25"/>
      <c r="E8" s="25"/>
      <c r="F8" s="26"/>
    </row>
    <row r="9" spans="1:12" ht="30.75" customHeight="1">
      <c r="A9" s="38" t="s">
        <v>0</v>
      </c>
      <c r="B9" s="28"/>
      <c r="C9" s="27" t="s">
        <v>6</v>
      </c>
      <c r="D9" s="28"/>
      <c r="E9" s="39"/>
      <c r="F9" s="40"/>
    </row>
    <row r="10" spans="1:12" ht="29.25" customHeight="1" thickBot="1">
      <c r="A10" s="31">
        <f>SUM(B16:B16)</f>
        <v>14</v>
      </c>
      <c r="B10" s="32"/>
      <c r="C10" s="42">
        <f>SUM(C16:D16)</f>
        <v>4220.7700000000004</v>
      </c>
      <c r="D10" s="32"/>
      <c r="E10" s="33"/>
      <c r="F10" s="34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35" t="s">
        <v>2</v>
      </c>
      <c r="B13" s="36"/>
      <c r="C13" s="36"/>
      <c r="D13" s="36"/>
      <c r="E13" s="36"/>
      <c r="F13" s="37"/>
    </row>
    <row r="14" spans="1:12" ht="27" customHeight="1">
      <c r="A14" s="24" t="s">
        <v>3</v>
      </c>
      <c r="B14" s="25"/>
      <c r="C14" s="25"/>
      <c r="D14" s="25"/>
      <c r="E14" s="25"/>
      <c r="F14" s="26"/>
    </row>
    <row r="15" spans="1:12" ht="46.5" customHeight="1">
      <c r="A15" s="18" t="s">
        <v>4</v>
      </c>
      <c r="B15" s="22" t="s">
        <v>0</v>
      </c>
      <c r="C15" s="27" t="s">
        <v>6</v>
      </c>
      <c r="D15" s="28"/>
      <c r="E15" s="29" t="s">
        <v>13</v>
      </c>
      <c r="F15" s="30"/>
      <c r="H15" s="8"/>
      <c r="I15" s="8"/>
      <c r="J15" s="8"/>
      <c r="K15" s="8"/>
      <c r="L15" s="8"/>
    </row>
    <row r="16" spans="1:12" ht="22.5" customHeight="1">
      <c r="A16" s="19" t="s">
        <v>14</v>
      </c>
      <c r="B16" s="20">
        <f>'Trimestre 3'!C1</f>
        <v>14</v>
      </c>
      <c r="C16" s="43">
        <f>'Trimestre 3'!B1</f>
        <v>4220.7700000000004</v>
      </c>
      <c r="D16" s="44"/>
      <c r="E16" s="43">
        <f>'Trimestre 3'!G1</f>
        <v>-120.70601335775224</v>
      </c>
      <c r="F16" s="45"/>
    </row>
    <row r="17" spans="1:6" ht="46.5" customHeight="1">
      <c r="A17" s="9"/>
      <c r="B17" s="10"/>
      <c r="C17" s="41"/>
      <c r="D17" s="41"/>
      <c r="E17" s="10"/>
      <c r="F17" s="10"/>
    </row>
  </sheetData>
  <mergeCells count="15">
    <mergeCell ref="C17:D17"/>
    <mergeCell ref="C10:D10"/>
    <mergeCell ref="C16:D16"/>
    <mergeCell ref="E16:F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  <mergeCell ref="E9:F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topLeftCell="A6" workbookViewId="0">
      <selection activeCell="G22" sqref="G22"/>
    </sheetView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6">
        <f>SUM(B4:B17)</f>
        <v>4220.7700000000004</v>
      </c>
      <c r="C1">
        <f>COUNTA(A4:A17)</f>
        <v>14</v>
      </c>
      <c r="G1" s="17">
        <f>IF(B1&lt;&gt;0,H1/B1,0)</f>
        <v>-120.70601335775224</v>
      </c>
      <c r="H1" s="16">
        <f>SUM(H4:H17)</f>
        <v>-509472.32</v>
      </c>
    </row>
    <row r="3" spans="1:8" s="13" customFormat="1" ht="45">
      <c r="A3" s="12" t="s">
        <v>5</v>
      </c>
      <c r="B3" s="12" t="s">
        <v>6</v>
      </c>
      <c r="C3" s="12" t="s">
        <v>7</v>
      </c>
      <c r="D3" s="12" t="s">
        <v>8</v>
      </c>
      <c r="E3" s="46" t="s">
        <v>11</v>
      </c>
      <c r="F3" s="47"/>
      <c r="G3" s="12" t="s">
        <v>9</v>
      </c>
      <c r="H3" s="12" t="s">
        <v>10</v>
      </c>
    </row>
    <row r="4" spans="1:8">
      <c r="A4" s="23" t="s">
        <v>18</v>
      </c>
      <c r="B4" s="14">
        <v>109.93</v>
      </c>
      <c r="C4" s="15">
        <v>42966</v>
      </c>
      <c r="D4" s="15">
        <v>42571</v>
      </c>
      <c r="E4" s="15"/>
      <c r="F4" s="15"/>
      <c r="G4" s="1">
        <f>D4-C4-(F4-E4)</f>
        <v>-395</v>
      </c>
      <c r="H4" s="14">
        <f>B4*G4</f>
        <v>-43422.350000000006</v>
      </c>
    </row>
    <row r="5" spans="1:8">
      <c r="A5" s="23" t="s">
        <v>19</v>
      </c>
      <c r="B5" s="14">
        <v>110</v>
      </c>
      <c r="C5" s="15">
        <v>42601</v>
      </c>
      <c r="D5" s="15">
        <v>42571</v>
      </c>
      <c r="E5" s="15"/>
      <c r="F5" s="15"/>
      <c r="G5" s="1">
        <f t="shared" ref="G5:G17" si="0">D5-C5-(F5-E5)</f>
        <v>-30</v>
      </c>
      <c r="H5" s="14">
        <f t="shared" ref="H5:H17" si="1">B5*G5</f>
        <v>-3300</v>
      </c>
    </row>
    <row r="6" spans="1:8">
      <c r="A6" s="23" t="s">
        <v>20</v>
      </c>
      <c r="B6" s="14">
        <v>63.62</v>
      </c>
      <c r="C6" s="15">
        <v>42601</v>
      </c>
      <c r="D6" s="15">
        <v>42571</v>
      </c>
      <c r="E6" s="15"/>
      <c r="F6" s="15"/>
      <c r="G6" s="1">
        <f t="shared" si="0"/>
        <v>-30</v>
      </c>
      <c r="H6" s="14">
        <f t="shared" si="1"/>
        <v>-1908.6</v>
      </c>
    </row>
    <row r="7" spans="1:8">
      <c r="A7" s="23" t="s">
        <v>21</v>
      </c>
      <c r="B7" s="14">
        <v>112.14</v>
      </c>
      <c r="C7" s="15">
        <v>42609</v>
      </c>
      <c r="D7" s="15">
        <v>42601</v>
      </c>
      <c r="E7" s="15"/>
      <c r="F7" s="15"/>
      <c r="G7" s="1">
        <f t="shared" si="0"/>
        <v>-8</v>
      </c>
      <c r="H7" s="14">
        <f t="shared" si="1"/>
        <v>-897.12</v>
      </c>
    </row>
    <row r="8" spans="1:8">
      <c r="A8" s="23" t="s">
        <v>22</v>
      </c>
      <c r="B8" s="14">
        <v>11.71</v>
      </c>
      <c r="C8" s="15">
        <v>42664</v>
      </c>
      <c r="D8" s="15">
        <v>42635</v>
      </c>
      <c r="E8" s="15"/>
      <c r="F8" s="15"/>
      <c r="G8" s="1">
        <f t="shared" si="0"/>
        <v>-29</v>
      </c>
      <c r="H8" s="14">
        <f t="shared" si="1"/>
        <v>-339.59000000000003</v>
      </c>
    </row>
    <row r="9" spans="1:8">
      <c r="A9" s="23" t="s">
        <v>23</v>
      </c>
      <c r="B9" s="14">
        <v>110</v>
      </c>
      <c r="C9" s="15">
        <v>42663</v>
      </c>
      <c r="D9" s="15">
        <v>42635</v>
      </c>
      <c r="E9" s="15"/>
      <c r="F9" s="15"/>
      <c r="G9" s="1">
        <f t="shared" si="0"/>
        <v>-28</v>
      </c>
      <c r="H9" s="14">
        <f t="shared" si="1"/>
        <v>-3080</v>
      </c>
    </row>
    <row r="10" spans="1:8">
      <c r="A10" s="23" t="s">
        <v>24</v>
      </c>
      <c r="B10" s="14">
        <v>66.36</v>
      </c>
      <c r="C10" s="15">
        <v>42663</v>
      </c>
      <c r="D10" s="15">
        <v>42635</v>
      </c>
      <c r="E10" s="15"/>
      <c r="F10" s="15"/>
      <c r="G10" s="1">
        <f t="shared" si="0"/>
        <v>-28</v>
      </c>
      <c r="H10" s="14">
        <f t="shared" si="1"/>
        <v>-1858.08</v>
      </c>
    </row>
    <row r="11" spans="1:8">
      <c r="A11" s="23" t="s">
        <v>25</v>
      </c>
      <c r="B11" s="14">
        <v>1580</v>
      </c>
      <c r="C11" s="15">
        <v>42664</v>
      </c>
      <c r="D11" s="15">
        <v>42635</v>
      </c>
      <c r="E11" s="15"/>
      <c r="F11" s="15"/>
      <c r="G11" s="1">
        <f t="shared" si="0"/>
        <v>-29</v>
      </c>
      <c r="H11" s="14">
        <f t="shared" si="1"/>
        <v>-45820</v>
      </c>
    </row>
    <row r="12" spans="1:8">
      <c r="A12" s="23" t="s">
        <v>26</v>
      </c>
      <c r="B12" s="14">
        <v>180</v>
      </c>
      <c r="C12" s="15">
        <v>43028</v>
      </c>
      <c r="D12" s="15">
        <v>42635</v>
      </c>
      <c r="E12" s="15"/>
      <c r="F12" s="15"/>
      <c r="G12" s="1">
        <f t="shared" si="0"/>
        <v>-393</v>
      </c>
      <c r="H12" s="14">
        <f t="shared" si="1"/>
        <v>-70740</v>
      </c>
    </row>
    <row r="13" spans="1:8">
      <c r="A13" s="23" t="s">
        <v>27</v>
      </c>
      <c r="B13" s="14">
        <v>160</v>
      </c>
      <c r="C13" s="15">
        <v>42651</v>
      </c>
      <c r="D13" s="15">
        <v>42635</v>
      </c>
      <c r="E13" s="15"/>
      <c r="F13" s="15"/>
      <c r="G13" s="1">
        <f t="shared" si="0"/>
        <v>-16</v>
      </c>
      <c r="H13" s="14">
        <f t="shared" si="1"/>
        <v>-2560</v>
      </c>
    </row>
    <row r="14" spans="1:8">
      <c r="A14" s="23" t="s">
        <v>28</v>
      </c>
      <c r="B14" s="14">
        <v>313.5</v>
      </c>
      <c r="C14" s="15">
        <v>42665</v>
      </c>
      <c r="D14" s="15">
        <v>42635</v>
      </c>
      <c r="E14" s="15"/>
      <c r="F14" s="15"/>
      <c r="G14" s="1">
        <f t="shared" si="0"/>
        <v>-30</v>
      </c>
      <c r="H14" s="14">
        <f t="shared" si="1"/>
        <v>-9405</v>
      </c>
    </row>
    <row r="15" spans="1:8">
      <c r="A15" s="23" t="s">
        <v>29</v>
      </c>
      <c r="B15" s="14">
        <v>798.7</v>
      </c>
      <c r="C15" s="15">
        <v>43022</v>
      </c>
      <c r="D15" s="15">
        <v>42635</v>
      </c>
      <c r="E15" s="15"/>
      <c r="F15" s="15"/>
      <c r="G15" s="1">
        <f t="shared" si="0"/>
        <v>-387</v>
      </c>
      <c r="H15" s="14">
        <f t="shared" si="1"/>
        <v>-309096.90000000002</v>
      </c>
    </row>
    <row r="16" spans="1:8">
      <c r="A16" s="23" t="s">
        <v>30</v>
      </c>
      <c r="B16" s="14">
        <v>110</v>
      </c>
      <c r="C16" s="15">
        <v>42670</v>
      </c>
      <c r="D16" s="15">
        <v>42641</v>
      </c>
      <c r="E16" s="15"/>
      <c r="F16" s="15"/>
      <c r="G16" s="1">
        <f t="shared" si="0"/>
        <v>-29</v>
      </c>
      <c r="H16" s="14">
        <f t="shared" si="1"/>
        <v>-3190</v>
      </c>
    </row>
    <row r="17" spans="1:8">
      <c r="A17" s="23" t="s">
        <v>31</v>
      </c>
      <c r="B17" s="14">
        <v>494.81</v>
      </c>
      <c r="C17" s="15">
        <v>42669</v>
      </c>
      <c r="D17" s="15">
        <v>42641</v>
      </c>
      <c r="E17" s="15"/>
      <c r="F17" s="15"/>
      <c r="G17" s="1">
        <f t="shared" si="0"/>
        <v>-28</v>
      </c>
      <c r="H17" s="14">
        <f t="shared" si="1"/>
        <v>-13854.68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Indice</vt:lpstr>
      <vt:lpstr>Trimestre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2017-01-20T09:27:57Z</dcterms:modified>
</cp:coreProperties>
</file>