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Indice" sheetId="1" r:id="rId1"/>
    <sheet name="Trimestre 4" sheetId="5" r:id="rId2"/>
  </sheets>
  <calcPr calcId="125725"/>
</workbook>
</file>

<file path=xl/calcChain.xml><?xml version="1.0" encoding="utf-8"?>
<calcChain xmlns="http://schemas.openxmlformats.org/spreadsheetml/2006/main">
  <c r="G7" i="5"/>
  <c r="H7"/>
  <c r="G6"/>
  <c r="H6"/>
  <c r="G5"/>
  <c r="H5"/>
  <c r="G4"/>
  <c r="H4"/>
  <c r="H1" s="1"/>
  <c r="G1" s="1"/>
  <c r="E16" i="1" s="1"/>
  <c r="C1" i="5"/>
  <c r="B1"/>
  <c r="B16" i="1"/>
  <c r="C16"/>
  <c r="C10" s="1"/>
  <c r="A10"/>
</calcChain>
</file>

<file path=xl/sharedStrings.xml><?xml version="1.0" encoding="utf-8"?>
<sst xmlns="http://schemas.openxmlformats.org/spreadsheetml/2006/main" count="25" uniqueCount="22">
  <si>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</si>
  <si>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</si>
  <si>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</si>
  <si>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</si>
  <si>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</si>
  <si>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</si>
  <si>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</si>
  <si>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</si>
  <si>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</si>
  <si>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</si>
  <si>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</si>
  <si>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</si>
  <si>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</si>
  <si>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(MEDIA PONDERATA SU BASE TRIMESTRALE) di pagamento
 in gg.</t>
  </si>
  <si>
    <t>4° TRIMESTRE</t>
  </si>
  <si>
    <t>INDICE DI TEMPESTIVITA' DEI PAGAMENTI</t>
  </si>
  <si>
    <t>ISTITUTO COMPRENSIVO STATALE " ANTONIO DE CURTIS"</t>
  </si>
  <si>
    <t>80020 CASAVATORE (NA) VIA MEUCCI, 3 C.F. 93042550637 C.M. NAIC8A700A</t>
  </si>
  <si>
    <t>01/328 del 28/09/2016</t>
  </si>
  <si>
    <t>416 del 24/10/2016</t>
  </si>
  <si>
    <t>1347/A del 27/10/2016</t>
  </si>
  <si>
    <t>00524 del 24/10/2016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</si>
</sst>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9" workbookViewId="0">
      <selection activeCell="C9" sqref="C9:D9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16</v>
      </c>
    </row>
    <row r="3" spans="1:12" ht="12.75" customHeight="1">
      <c r="B3" s="2" t="s">
        <v>17</v>
      </c>
    </row>
    <row r="4" spans="1:12" ht="15.75" thickBot="1"/>
    <row r="5" spans="1:12" ht="18" customHeight="1" thickBot="1">
      <c r="B5" s="11" t="s">
        <v>15</v>
      </c>
      <c r="F5" s="21">
        <v>2016</v>
      </c>
    </row>
    <row r="7" spans="1:12" ht="30" customHeight="1">
      <c r="A7" s="32" t="s">
        <v>1</v>
      </c>
      <c r="B7" s="33"/>
      <c r="C7" s="33"/>
      <c r="D7" s="33"/>
      <c r="E7" s="33"/>
      <c r="F7" s="34"/>
    </row>
    <row r="8" spans="1:12" ht="27" customHeight="1">
      <c r="A8" s="32" t="s">
        <v>12</v>
      </c>
      <c r="B8" s="33"/>
      <c r="C8" s="33"/>
      <c r="D8" s="33"/>
      <c r="E8" s="33"/>
      <c r="F8" s="34"/>
    </row>
    <row r="9" spans="1:12" ht="30.75" customHeight="1">
      <c r="A9" s="45" t="s">
        <v>0</v>
      </c>
      <c r="B9" s="36"/>
      <c r="C9" s="35" t="s">
        <v>6</v>
      </c>
      <c r="D9" s="36"/>
      <c r="E9" s="24"/>
      <c r="F9" s="25"/>
    </row>
    <row r="10" spans="1:12" ht="29.25" customHeight="1" thickBot="1">
      <c r="A10" s="39">
        <f>SUM(B16:B16)</f>
        <v>4</v>
      </c>
      <c r="B10" s="31"/>
      <c r="C10" s="30">
        <f>SUM(C16:D16)</f>
        <v>1644.4799999999998</v>
      </c>
      <c r="D10" s="31"/>
      <c r="E10" s="40"/>
      <c r="F10" s="41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2" t="s">
        <v>2</v>
      </c>
      <c r="B13" s="43"/>
      <c r="C13" s="43"/>
      <c r="D13" s="43"/>
      <c r="E13" s="43"/>
      <c r="F13" s="44"/>
    </row>
    <row r="14" spans="1:12" ht="27" customHeight="1">
      <c r="A14" s="32" t="s">
        <v>3</v>
      </c>
      <c r="B14" s="33"/>
      <c r="C14" s="33"/>
      <c r="D14" s="33"/>
      <c r="E14" s="33"/>
      <c r="F14" s="34"/>
    </row>
    <row r="15" spans="1:12" ht="46.5" customHeight="1">
      <c r="A15" s="18" t="s">
        <v>4</v>
      </c>
      <c r="B15" s="22" t="s">
        <v>0</v>
      </c>
      <c r="C15" s="35" t="s">
        <v>6</v>
      </c>
      <c r="D15" s="36"/>
      <c r="E15" s="37" t="s">
        <v>13</v>
      </c>
      <c r="F15" s="38"/>
      <c r="H15" s="8"/>
      <c r="I15" s="8"/>
      <c r="J15" s="8"/>
      <c r="K15" s="8"/>
      <c r="L15" s="8"/>
    </row>
    <row r="16" spans="1:12" ht="21.75" customHeight="1" thickBot="1">
      <c r="A16" s="19" t="s">
        <v>14</v>
      </c>
      <c r="B16" s="20">
        <f>'Trimestre 4'!C1</f>
        <v>4</v>
      </c>
      <c r="C16" s="27">
        <f>'Trimestre 4'!B1</f>
        <v>1644.4799999999998</v>
      </c>
      <c r="D16" s="29"/>
      <c r="E16" s="27">
        <f>'Trimestre 4'!G1</f>
        <v>-28.042724751897257</v>
      </c>
      <c r="F16" s="28"/>
    </row>
    <row r="17" spans="1:6" ht="46.5" customHeight="1">
      <c r="A17" s="9"/>
      <c r="B17" s="10"/>
      <c r="C17" s="26"/>
      <c r="D17" s="26"/>
      <c r="E17" s="10"/>
      <c r="F17" s="10"/>
    </row>
  </sheetData>
  <mergeCells count="15"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9:F9"/>
    <mergeCell ref="C17:D17"/>
    <mergeCell ref="E16:F16"/>
    <mergeCell ref="C16:D16"/>
    <mergeCell ref="C10:D1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13" sqref="D13"/>
    </sheetView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6">
        <f>SUM(B4:B7)</f>
        <v>1644.4799999999998</v>
      </c>
      <c r="C1">
        <f>COUNTA(A4:A7)</f>
        <v>4</v>
      </c>
      <c r="G1" s="17">
        <f>IF(B1&lt;&gt;0,H1/B1,0)</f>
        <v>-28.042724751897257</v>
      </c>
      <c r="H1" s="16">
        <f>SUM(H4:H7)</f>
        <v>-46115.7</v>
      </c>
    </row>
    <row r="3" spans="1:8" s="13" customFormat="1" ht="45">
      <c r="A3" s="12" t="s">
        <v>5</v>
      </c>
      <c r="B3" s="12" t="s">
        <v>6</v>
      </c>
      <c r="C3" s="12" t="s">
        <v>7</v>
      </c>
      <c r="D3" s="12" t="s">
        <v>8</v>
      </c>
      <c r="E3" s="46" t="s">
        <v>11</v>
      </c>
      <c r="F3" s="47"/>
      <c r="G3" s="12" t="s">
        <v>9</v>
      </c>
      <c r="H3" s="12" t="s">
        <v>10</v>
      </c>
    </row>
    <row r="4" spans="1:8">
      <c r="A4" s="23" t="s">
        <v>18</v>
      </c>
      <c r="B4" s="14">
        <v>1200</v>
      </c>
      <c r="C4" s="15">
        <v>42677</v>
      </c>
      <c r="D4" s="15">
        <v>42649</v>
      </c>
      <c r="E4" s="15"/>
      <c r="F4" s="15"/>
      <c r="G4" s="1">
        <f>D4-C4-(F4-E4)</f>
        <v>-28</v>
      </c>
      <c r="H4" s="14">
        <f>B4*G4</f>
        <v>-33600</v>
      </c>
    </row>
    <row r="5" spans="1:8">
      <c r="A5" s="23" t="s">
        <v>19</v>
      </c>
      <c r="B5" s="14">
        <v>242.6</v>
      </c>
      <c r="C5" s="15">
        <v>42699</v>
      </c>
      <c r="D5" s="15">
        <v>42669</v>
      </c>
      <c r="E5" s="15"/>
      <c r="F5" s="15"/>
      <c r="G5" s="1">
        <f t="shared" ref="G5:G7" si="0">D5-C5-(F5-E5)</f>
        <v>-30</v>
      </c>
      <c r="H5" s="14">
        <f t="shared" ref="H5:H7" si="1">B5*G5</f>
        <v>-7278</v>
      </c>
    </row>
    <row r="6" spans="1:8">
      <c r="A6" s="23" t="s">
        <v>20</v>
      </c>
      <c r="B6" s="14">
        <v>95.35</v>
      </c>
      <c r="C6" s="15">
        <v>42701</v>
      </c>
      <c r="D6" s="15">
        <v>42674</v>
      </c>
      <c r="E6" s="15"/>
      <c r="F6" s="15"/>
      <c r="G6" s="1">
        <f t="shared" si="0"/>
        <v>-27</v>
      </c>
      <c r="H6" s="14">
        <f t="shared" si="1"/>
        <v>-2574.4499999999998</v>
      </c>
    </row>
    <row r="7" spans="1:8">
      <c r="A7" s="23" t="s">
        <v>21</v>
      </c>
      <c r="B7" s="14">
        <v>106.53</v>
      </c>
      <c r="C7" s="15">
        <v>42699</v>
      </c>
      <c r="D7" s="15">
        <v>42674</v>
      </c>
      <c r="E7" s="15"/>
      <c r="F7" s="15"/>
      <c r="G7" s="1">
        <f t="shared" si="0"/>
        <v>-25</v>
      </c>
      <c r="H7" s="14">
        <f t="shared" si="1"/>
        <v>-2663.25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Indice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2017-01-20T09:28:30Z</dcterms:modified>
</cp:coreProperties>
</file>